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sela\Desktop\PRESUPUESTO DE EGRESOS 2021\PRESUPUESTO DE EGRESOS 2021 SANTIAGO JAMILTEPEC\"/>
    </mc:Choice>
  </mc:AlternateContent>
  <bookViews>
    <workbookView xWindow="120" yWindow="330" windowWidth="18920" windowHeight="8780" tabRatio="841"/>
  </bookViews>
  <sheets>
    <sheet name="PE009" sheetId="9" r:id="rId1"/>
  </sheets>
  <definedNames>
    <definedName name="_xlnm.Print_Area" localSheetId="0">'PE009'!$A$2:$G$30</definedName>
  </definedNames>
  <calcPr calcId="162913"/>
</workbook>
</file>

<file path=xl/calcChain.xml><?xml version="1.0" encoding="utf-8"?>
<calcChain xmlns="http://schemas.openxmlformats.org/spreadsheetml/2006/main">
  <c r="G14" i="9" l="1"/>
  <c r="F7" i="9"/>
  <c r="G22" i="9"/>
  <c r="G23" i="9"/>
  <c r="G20" i="9"/>
  <c r="G19" i="9"/>
  <c r="G18" i="9"/>
  <c r="G12" i="9"/>
  <c r="G11" i="9"/>
  <c r="G10" i="9"/>
  <c r="G9" i="9"/>
  <c r="G8" i="9"/>
  <c r="F23" i="9"/>
  <c r="F17" i="9" l="1"/>
  <c r="G26" i="9" l="1"/>
  <c r="G25" i="9"/>
  <c r="G24" i="9"/>
  <c r="G21" i="9"/>
  <c r="G16" i="9"/>
  <c r="G15" i="9"/>
  <c r="G13" i="9"/>
  <c r="G7" i="9" s="1"/>
  <c r="G17" i="9" l="1"/>
  <c r="G27" i="9" l="1"/>
  <c r="F27" i="9" l="1"/>
</calcChain>
</file>

<file path=xl/sharedStrings.xml><?xml version="1.0" encoding="utf-8"?>
<sst xmlns="http://schemas.openxmlformats.org/spreadsheetml/2006/main" count="47" uniqueCount="38">
  <si>
    <t>C</t>
  </si>
  <si>
    <t>Proyecciones de Egresos - LDF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</si>
  <si>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</si>
  <si>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</si>
  <si>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</si>
  <si>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</si>
  <si>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</si>
  <si>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</si>
  <si>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</si>
  <si>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</si>
  <si>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</si>
  <si>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</si>
  <si>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</si>
  <si>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</si>
  <si>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</si>
  <si>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</si>
  <si>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</si>
  <si>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</si>
  <si>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</si>
  <si>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</si>
  <si>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</si>
  <si>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</si>
  <si>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</si>
  <si>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</si>
  <si>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</si>
  <si>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</si>
  <si>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</si>
  <si>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</si>
  <si>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</si>
  <si>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</si>
  <si>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</si>
  <si>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</si>
  <si>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</si>
  <si>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(Cifras Nominales)</t>
  </si>
  <si>
    <t xml:space="preserve"> 3.-</t>
  </si>
  <si>
    <t>Total de Egresos Proyectados</t>
  </si>
  <si>
    <t>Municipio de  Santiago Jamiltepec, Distrito de Jamiltepec, Oaxaca.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</si>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</sst>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50">
    <xf numFmtId="0" fontId="0" fillId="0" borderId="0" xfId="0"/>
    <xf numFmtId="0" fontId="4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 wrapText="1"/>
    </xf>
    <xf numFmtId="44" fontId="3" fillId="2" borderId="11" xfId="2" applyFont="1" applyFill="1" applyBorder="1" applyAlignment="1">
      <alignment horizontal="center" vertical="center"/>
    </xf>
    <xf numFmtId="44" fontId="3" fillId="2" borderId="0" xfId="2" applyFont="1" applyFill="1" applyBorder="1" applyAlignment="1">
      <alignment horizontal="center" vertical="center"/>
    </xf>
    <xf numFmtId="44" fontId="3" fillId="2" borderId="14" xfId="2" applyFont="1" applyFill="1" applyBorder="1" applyAlignment="1">
      <alignment horizontal="center" vertical="center"/>
    </xf>
    <xf numFmtId="44" fontId="3" fillId="2" borderId="13" xfId="2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 wrapText="1"/>
    </xf>
    <xf numFmtId="4" fontId="6" fillId="2" borderId="11" xfId="0" applyNumberFormat="1" applyFont="1" applyFill="1" applyBorder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4" fontId="6" fillId="2" borderId="14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4" fillId="2" borderId="0" xfId="0" applyFont="1" applyFill="1" applyAlignment="1"/>
    <xf numFmtId="44" fontId="3" fillId="2" borderId="11" xfId="0" applyNumberFormat="1" applyFont="1" applyFill="1" applyBorder="1" applyAlignment="1">
      <alignment horizontal="center" vertical="center"/>
    </xf>
    <xf numFmtId="44" fontId="3" fillId="2" borderId="0" xfId="0" applyNumberFormat="1" applyFont="1" applyFill="1" applyBorder="1" applyAlignment="1">
      <alignment horizontal="center" vertical="center"/>
    </xf>
    <xf numFmtId="44" fontId="3" fillId="2" borderId="14" xfId="0" applyNumberFormat="1" applyFont="1" applyFill="1" applyBorder="1" applyAlignment="1">
      <alignment horizontal="center" vertical="center"/>
    </xf>
    <xf numFmtId="44" fontId="3" fillId="2" borderId="1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4" fontId="4" fillId="2" borderId="0" xfId="0" applyNumberFormat="1" applyFont="1" applyFill="1"/>
    <xf numFmtId="44" fontId="4" fillId="2" borderId="0" xfId="0" applyNumberFormat="1" applyFont="1" applyFill="1"/>
    <xf numFmtId="4" fontId="8" fillId="0" borderId="13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9" fillId="2" borderId="0" xfId="0" applyNumberFormat="1" applyFont="1" applyFill="1"/>
    <xf numFmtId="0" fontId="9" fillId="2" borderId="0" xfId="0" applyFont="1" applyFill="1"/>
    <xf numFmtId="0" fontId="4" fillId="2" borderId="0" xfId="0" applyFont="1" applyFill="1" applyBorder="1"/>
  </cellXfs>
  <cellStyles count="3">
    <cellStyle name="Moneda" xfId="2" builtinId="4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F1" sqref="F1"/>
    </sheetView>
  </sheetViews>
  <sheetFormatPr baseColWidth="10" defaultColWidth="11.453125" defaultRowHeight="13" x14ac:dyDescent="0.3"/>
  <cols>
    <col min="1" max="2" width="3.453125" style="1" customWidth="1"/>
    <col min="3" max="3" width="44.54296875" style="1" customWidth="1"/>
    <col min="4" max="4" width="3.453125" style="1" customWidth="1"/>
    <col min="5" max="5" width="3.08984375" style="1" customWidth="1"/>
    <col min="6" max="6" width="17" style="1" customWidth="1"/>
    <col min="7" max="7" width="21" style="1" customWidth="1"/>
    <col min="8" max="8" width="11.453125" style="1"/>
    <col min="9" max="10" width="14.6328125" style="1" bestFit="1" customWidth="1"/>
    <col min="11" max="16384" width="11.453125" style="1"/>
  </cols>
  <sheetData>
    <row r="1" spans="1:14" x14ac:dyDescent="0.3">
      <c r="N1" s="49"/>
    </row>
    <row r="2" spans="1:14" x14ac:dyDescent="0.3">
      <c r="A2" s="37" t="s">
        <v>36</v>
      </c>
      <c r="B2" s="38"/>
      <c r="C2" s="38"/>
      <c r="D2" s="38"/>
      <c r="E2" s="38"/>
      <c r="F2" s="38"/>
      <c r="G2" s="39"/>
      <c r="N2" s="49"/>
    </row>
    <row r="3" spans="1:14" x14ac:dyDescent="0.3">
      <c r="A3" s="37" t="s">
        <v>1</v>
      </c>
      <c r="B3" s="38"/>
      <c r="C3" s="38"/>
      <c r="D3" s="38"/>
      <c r="E3" s="38"/>
      <c r="F3" s="38"/>
      <c r="G3" s="39"/>
      <c r="J3" s="33"/>
      <c r="N3" s="49"/>
    </row>
    <row r="4" spans="1:14" x14ac:dyDescent="0.3">
      <c r="A4" s="40" t="s">
        <v>37</v>
      </c>
      <c r="B4" s="41"/>
      <c r="C4" s="41"/>
      <c r="D4" s="41"/>
      <c r="E4" s="41"/>
      <c r="F4" s="41"/>
      <c r="G4" s="42"/>
    </row>
    <row r="5" spans="1:14" x14ac:dyDescent="0.3">
      <c r="A5" s="43" t="s">
        <v>33</v>
      </c>
      <c r="B5" s="44"/>
      <c r="C5" s="44"/>
      <c r="D5" s="44"/>
      <c r="E5" s="44"/>
      <c r="F5" s="44"/>
      <c r="G5" s="45"/>
    </row>
    <row r="6" spans="1:14" ht="16.5" customHeight="1" x14ac:dyDescent="0.3">
      <c r="A6" s="46" t="s">
        <v>2</v>
      </c>
      <c r="B6" s="46"/>
      <c r="C6" s="46"/>
      <c r="D6" s="2"/>
      <c r="E6" s="3"/>
      <c r="F6" s="4">
        <v>2021</v>
      </c>
      <c r="G6" s="5">
        <v>2022</v>
      </c>
    </row>
    <row r="7" spans="1:14" ht="24" customHeight="1" x14ac:dyDescent="0.3">
      <c r="A7" s="35" t="s">
        <v>22</v>
      </c>
      <c r="B7" s="36"/>
      <c r="C7" s="6" t="s">
        <v>3</v>
      </c>
      <c r="D7" s="7"/>
      <c r="E7" s="8"/>
      <c r="F7" s="9">
        <f>SUM(F8:F16)</f>
        <v>35260200.380000003</v>
      </c>
      <c r="G7" s="10">
        <f>SUM(G8:G16)</f>
        <v>36647324.145858452</v>
      </c>
      <c r="J7" s="33"/>
    </row>
    <row r="8" spans="1:14" ht="18.75" customHeight="1" x14ac:dyDescent="0.3">
      <c r="A8" s="11"/>
      <c r="B8" s="12" t="s">
        <v>24</v>
      </c>
      <c r="C8" s="13" t="s">
        <v>4</v>
      </c>
      <c r="D8" s="14"/>
      <c r="E8" s="15"/>
      <c r="F8" s="16">
        <v>13975600</v>
      </c>
      <c r="G8" s="34">
        <f>F8*1.04086964</f>
        <v>14546777.740783999</v>
      </c>
      <c r="I8" s="33"/>
      <c r="J8" s="32"/>
    </row>
    <row r="9" spans="1:14" ht="18.75" customHeight="1" x14ac:dyDescent="0.3">
      <c r="A9" s="11"/>
      <c r="B9" s="12" t="s">
        <v>25</v>
      </c>
      <c r="C9" s="13" t="s">
        <v>5</v>
      </c>
      <c r="D9" s="14"/>
      <c r="E9" s="15"/>
      <c r="F9" s="16">
        <v>5670581.25</v>
      </c>
      <c r="G9" s="34">
        <f>F9*1.04086964</f>
        <v>5902335.8642782494</v>
      </c>
      <c r="H9" s="32"/>
      <c r="I9" s="32"/>
    </row>
    <row r="10" spans="1:14" ht="18.75" customHeight="1" x14ac:dyDescent="0.3">
      <c r="A10" s="11"/>
      <c r="B10" s="12" t="s">
        <v>26</v>
      </c>
      <c r="C10" s="13" t="s">
        <v>6</v>
      </c>
      <c r="D10" s="14"/>
      <c r="E10" s="15"/>
      <c r="F10" s="16">
        <v>5453978.1799999997</v>
      </c>
      <c r="G10" s="34">
        <f>F10*1.04086964</f>
        <v>5676880.3047844544</v>
      </c>
      <c r="H10" s="32"/>
      <c r="I10" s="32"/>
    </row>
    <row r="11" spans="1:14" ht="34.5" customHeight="1" x14ac:dyDescent="0.3">
      <c r="A11" s="11"/>
      <c r="B11" s="12" t="s">
        <v>27</v>
      </c>
      <c r="C11" s="13" t="s">
        <v>7</v>
      </c>
      <c r="D11" s="14"/>
      <c r="E11" s="15"/>
      <c r="F11" s="16">
        <v>863849.28</v>
      </c>
      <c r="G11" s="34">
        <f>F11*1.04086964</f>
        <v>899154.48908785917</v>
      </c>
      <c r="I11" s="32"/>
    </row>
    <row r="12" spans="1:14" ht="34.5" customHeight="1" x14ac:dyDescent="0.3">
      <c r="A12" s="11"/>
      <c r="B12" s="12" t="s">
        <v>28</v>
      </c>
      <c r="C12" s="13" t="s">
        <v>8</v>
      </c>
      <c r="D12" s="14"/>
      <c r="E12" s="15"/>
      <c r="F12" s="16">
        <v>586845.41999999993</v>
      </c>
      <c r="G12" s="34">
        <f>F12*1.04086964</f>
        <v>610829.58105104871</v>
      </c>
      <c r="I12" s="32"/>
    </row>
    <row r="13" spans="1:14" ht="18.75" customHeight="1" x14ac:dyDescent="0.3">
      <c r="A13" s="11"/>
      <c r="B13" s="12" t="s">
        <v>29</v>
      </c>
      <c r="C13" s="13" t="s">
        <v>9</v>
      </c>
      <c r="D13" s="14"/>
      <c r="E13" s="15"/>
      <c r="F13" s="16">
        <v>0</v>
      </c>
      <c r="G13" s="34">
        <f t="shared" ref="G10:G26" si="0">F13*(1.04086964%)+F13</f>
        <v>0</v>
      </c>
      <c r="I13" s="32"/>
    </row>
    <row r="14" spans="1:14" ht="34.5" customHeight="1" x14ac:dyDescent="0.3">
      <c r="A14" s="11"/>
      <c r="B14" s="12" t="s">
        <v>30</v>
      </c>
      <c r="C14" s="13" t="s">
        <v>10</v>
      </c>
      <c r="D14" s="14"/>
      <c r="E14" s="17"/>
      <c r="F14" s="16">
        <v>8709346.25</v>
      </c>
      <c r="G14" s="34">
        <f>(F14*1.04086964)-53947.93</f>
        <v>9011346.1658728495</v>
      </c>
      <c r="I14" s="47"/>
      <c r="J14" s="47"/>
      <c r="K14" s="47"/>
      <c r="L14" s="47"/>
      <c r="M14" s="47"/>
    </row>
    <row r="15" spans="1:14" ht="20.25" customHeight="1" x14ac:dyDescent="0.3">
      <c r="A15" s="11"/>
      <c r="B15" s="12" t="s">
        <v>31</v>
      </c>
      <c r="C15" s="13" t="s">
        <v>11</v>
      </c>
      <c r="D15" s="14"/>
      <c r="E15" s="17"/>
      <c r="F15" s="16">
        <v>0</v>
      </c>
      <c r="G15" s="34">
        <f t="shared" si="0"/>
        <v>0</v>
      </c>
      <c r="I15" s="47"/>
      <c r="J15" s="48"/>
      <c r="K15" s="48"/>
      <c r="L15" s="48"/>
      <c r="M15" s="48"/>
    </row>
    <row r="16" spans="1:14" x14ac:dyDescent="0.3">
      <c r="A16" s="11"/>
      <c r="B16" s="12" t="s">
        <v>32</v>
      </c>
      <c r="C16" s="13" t="s">
        <v>12</v>
      </c>
      <c r="D16" s="18"/>
      <c r="E16" s="17"/>
      <c r="F16" s="16">
        <v>0</v>
      </c>
      <c r="G16" s="34">
        <f t="shared" si="0"/>
        <v>0</v>
      </c>
      <c r="I16" s="32"/>
      <c r="J16" s="32"/>
    </row>
    <row r="17" spans="1:10" s="19" customFormat="1" ht="21.75" customHeight="1" x14ac:dyDescent="0.3">
      <c r="A17" s="35" t="s">
        <v>23</v>
      </c>
      <c r="B17" s="36"/>
      <c r="C17" s="6" t="s">
        <v>13</v>
      </c>
      <c r="D17" s="7"/>
      <c r="E17" s="8"/>
      <c r="F17" s="9">
        <f>SUM(F18:F26)</f>
        <v>42753479.659999996</v>
      </c>
      <c r="G17" s="10">
        <f t="shared" ref="G17" si="1">SUM(G18:G26)</f>
        <v>44500798.742451519</v>
      </c>
      <c r="H17" s="33"/>
      <c r="I17" s="32"/>
    </row>
    <row r="18" spans="1:10" ht="21" customHeight="1" x14ac:dyDescent="0.3">
      <c r="A18" s="11"/>
      <c r="B18" s="12" t="s">
        <v>14</v>
      </c>
      <c r="C18" s="13" t="s">
        <v>4</v>
      </c>
      <c r="D18" s="14"/>
      <c r="E18" s="15"/>
      <c r="F18" s="16">
        <v>4398975</v>
      </c>
      <c r="G18" s="34">
        <f t="shared" ref="G18:G23" si="2">F18*1.04086964</f>
        <v>4578759.524619</v>
      </c>
      <c r="I18" s="32"/>
      <c r="J18" s="32"/>
    </row>
    <row r="19" spans="1:10" ht="21" customHeight="1" x14ac:dyDescent="0.3">
      <c r="A19" s="11"/>
      <c r="B19" s="12" t="s">
        <v>15</v>
      </c>
      <c r="C19" s="13" t="s">
        <v>5</v>
      </c>
      <c r="D19" s="14"/>
      <c r="E19" s="15"/>
      <c r="F19" s="16">
        <v>6210000</v>
      </c>
      <c r="G19" s="34">
        <f t="shared" si="2"/>
        <v>6463800.4643999999</v>
      </c>
      <c r="J19" s="32"/>
    </row>
    <row r="20" spans="1:10" ht="21" customHeight="1" x14ac:dyDescent="0.3">
      <c r="A20" s="11"/>
      <c r="B20" s="12" t="s">
        <v>0</v>
      </c>
      <c r="C20" s="13" t="s">
        <v>6</v>
      </c>
      <c r="D20" s="14"/>
      <c r="E20" s="15"/>
      <c r="F20" s="16">
        <v>3167510.76</v>
      </c>
      <c r="G20" s="34">
        <f t="shared" si="2"/>
        <v>3296965.7844573259</v>
      </c>
      <c r="I20" s="32"/>
      <c r="J20" s="32"/>
    </row>
    <row r="21" spans="1:10" ht="34.5" customHeight="1" x14ac:dyDescent="0.3">
      <c r="A21" s="11"/>
      <c r="B21" s="12" t="s">
        <v>16</v>
      </c>
      <c r="C21" s="13" t="s">
        <v>7</v>
      </c>
      <c r="D21" s="14"/>
      <c r="E21" s="15"/>
      <c r="F21" s="16">
        <v>0</v>
      </c>
      <c r="G21" s="34">
        <f t="shared" si="0"/>
        <v>0</v>
      </c>
      <c r="I21" s="32"/>
      <c r="J21" s="32"/>
    </row>
    <row r="22" spans="1:10" ht="34.5" customHeight="1" x14ac:dyDescent="0.3">
      <c r="A22" s="11"/>
      <c r="B22" s="12" t="s">
        <v>17</v>
      </c>
      <c r="C22" s="13" t="s">
        <v>8</v>
      </c>
      <c r="D22" s="14"/>
      <c r="E22" s="15"/>
      <c r="F22" s="16">
        <v>125000</v>
      </c>
      <c r="G22" s="34">
        <f>(F22*1.04086964)-0.24</f>
        <v>130108.46499999998</v>
      </c>
      <c r="I22" s="32"/>
      <c r="J22" s="32"/>
    </row>
    <row r="23" spans="1:10" ht="21" customHeight="1" x14ac:dyDescent="0.3">
      <c r="A23" s="11"/>
      <c r="B23" s="12" t="s">
        <v>18</v>
      </c>
      <c r="C23" s="13" t="s">
        <v>9</v>
      </c>
      <c r="D23" s="14"/>
      <c r="E23" s="15"/>
      <c r="F23" s="16">
        <f>28851987.9+5+1</f>
        <v>28851993.899999999</v>
      </c>
      <c r="G23" s="34">
        <f t="shared" si="2"/>
        <v>30031164.503975194</v>
      </c>
      <c r="I23" s="32"/>
      <c r="J23" s="32"/>
    </row>
    <row r="24" spans="1:10" ht="34.5" customHeight="1" x14ac:dyDescent="0.3">
      <c r="A24" s="11"/>
      <c r="B24" s="12" t="s">
        <v>19</v>
      </c>
      <c r="C24" s="13" t="s">
        <v>10</v>
      </c>
      <c r="D24" s="14"/>
      <c r="E24" s="15"/>
      <c r="F24" s="16">
        <v>0</v>
      </c>
      <c r="G24" s="34">
        <f t="shared" si="0"/>
        <v>0</v>
      </c>
    </row>
    <row r="25" spans="1:10" ht="21" customHeight="1" x14ac:dyDescent="0.3">
      <c r="A25" s="11"/>
      <c r="B25" s="12" t="s">
        <v>20</v>
      </c>
      <c r="C25" s="13" t="s">
        <v>11</v>
      </c>
      <c r="D25" s="14"/>
      <c r="E25" s="15"/>
      <c r="F25" s="16">
        <v>0</v>
      </c>
      <c r="G25" s="34">
        <f t="shared" si="0"/>
        <v>0</v>
      </c>
    </row>
    <row r="26" spans="1:10" ht="21" customHeight="1" x14ac:dyDescent="0.3">
      <c r="A26" s="11"/>
      <c r="B26" s="12" t="s">
        <v>21</v>
      </c>
      <c r="C26" s="13" t="s">
        <v>12</v>
      </c>
      <c r="D26" s="14"/>
      <c r="E26" s="15"/>
      <c r="F26" s="16">
        <v>0</v>
      </c>
      <c r="G26" s="34">
        <f t="shared" si="0"/>
        <v>0</v>
      </c>
    </row>
    <row r="27" spans="1:10" ht="21.75" customHeight="1" x14ac:dyDescent="0.3">
      <c r="A27" s="35" t="s">
        <v>34</v>
      </c>
      <c r="B27" s="36"/>
      <c r="C27" s="6" t="s">
        <v>35</v>
      </c>
      <c r="D27" s="20"/>
      <c r="E27" s="21"/>
      <c r="F27" s="22">
        <f>F17+F7</f>
        <v>78013680.039999992</v>
      </c>
      <c r="G27" s="23">
        <f t="shared" ref="G27" si="3">G17+G7</f>
        <v>81148122.88830997</v>
      </c>
    </row>
    <row r="28" spans="1:10" ht="6.75" customHeight="1" x14ac:dyDescent="0.3">
      <c r="A28" s="24"/>
      <c r="B28" s="25"/>
      <c r="C28" s="26"/>
      <c r="D28" s="27"/>
      <c r="E28" s="28"/>
      <c r="F28" s="29"/>
      <c r="G28" s="30"/>
    </row>
    <row r="29" spans="1:10" x14ac:dyDescent="0.3">
      <c r="A29" s="31"/>
      <c r="B29" s="31"/>
      <c r="C29" s="31"/>
      <c r="D29" s="31"/>
      <c r="E29" s="31"/>
      <c r="F29" s="31"/>
      <c r="G29" s="31"/>
    </row>
    <row r="32" spans="1:10" x14ac:dyDescent="0.3">
      <c r="F32" s="32"/>
      <c r="G32" s="32"/>
    </row>
    <row r="33" spans="6:7" x14ac:dyDescent="0.3">
      <c r="F33" s="33"/>
    </row>
    <row r="35" spans="6:7" x14ac:dyDescent="0.3">
      <c r="F35" s="33"/>
      <c r="G35" s="33"/>
    </row>
  </sheetData>
  <mergeCells count="8">
    <mergeCell ref="A27:B27"/>
    <mergeCell ref="A2:G2"/>
    <mergeCell ref="A3:G3"/>
    <mergeCell ref="A4:G4"/>
    <mergeCell ref="A5:G5"/>
    <mergeCell ref="A6:C6"/>
    <mergeCell ref="A7:B7"/>
    <mergeCell ref="A17:B17"/>
  </mergeCell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PE009</vt:lpstr>
      <vt:lpstr>'PE009'!Área_de_impresión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Gisela</cp:lastModifiedBy>
  <cp:lastPrinted>2019-01-29T22:25:05Z</cp:lastPrinted>
  <dcterms:created xsi:type="dcterms:W3CDTF">2017-06-29T15:28:48Z</dcterms:created>
  <dcterms:modified xsi:type="dcterms:W3CDTF">2021-01-08T18:23:31Z</dcterms:modified>
</cp:coreProperties>
</file>